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1"/>
  </bookViews>
  <sheets>
    <sheet name="Közhasznú eredménylevezetés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<sst xmlns="http://schemas.openxmlformats.org/spreadsheetml/2006/main" count="130" uniqueCount="98">
  <si>
    <t>Megnevezés</t>
  </si>
  <si>
    <t>A</t>
  </si>
  <si>
    <t>a</t>
  </si>
  <si>
    <t>alapítótól</t>
  </si>
  <si>
    <t>b</t>
  </si>
  <si>
    <t>Pályázati úton elnyert támogatás</t>
  </si>
  <si>
    <t>Közhasznú tevékenységből származó bevétel</t>
  </si>
  <si>
    <t>Tagdíjból származó bevétel</t>
  </si>
  <si>
    <t>Egyéb bevétel</t>
  </si>
  <si>
    <t>B</t>
  </si>
  <si>
    <t>C</t>
  </si>
  <si>
    <t>D</t>
  </si>
  <si>
    <t>E</t>
  </si>
  <si>
    <t>G</t>
  </si>
  <si>
    <t>H</t>
  </si>
  <si>
    <t>I</t>
  </si>
  <si>
    <t>F</t>
  </si>
  <si>
    <t>J</t>
  </si>
  <si>
    <t>Értékcsökkenési leírás</t>
  </si>
  <si>
    <t>Ssz</t>
  </si>
  <si>
    <t>ESZKÖZÖK</t>
  </si>
  <si>
    <t>Befektetett eszközök</t>
  </si>
  <si>
    <t>Immateriális javak</t>
  </si>
  <si>
    <t>II</t>
  </si>
  <si>
    <t>Tárgyi eszközök</t>
  </si>
  <si>
    <t>III</t>
  </si>
  <si>
    <t>Befektetett pénzügyi eszközök</t>
  </si>
  <si>
    <t>Forgóeszközök</t>
  </si>
  <si>
    <t>Készletek</t>
  </si>
  <si>
    <t>Követelések</t>
  </si>
  <si>
    <t>Értékpapírok</t>
  </si>
  <si>
    <t>IV</t>
  </si>
  <si>
    <t>Pénzeszközök</t>
  </si>
  <si>
    <t>ESZKÖZÖK ÖSSZESEN</t>
  </si>
  <si>
    <t>FORRÁSOK</t>
  </si>
  <si>
    <t>Saját tőke</t>
  </si>
  <si>
    <t xml:space="preserve">II </t>
  </si>
  <si>
    <t>Kötelezettségek</t>
  </si>
  <si>
    <t>Hosszú lejáratú kötelezettségek</t>
  </si>
  <si>
    <t>Rövid lejáratú kötelezettségek</t>
  </si>
  <si>
    <t>FORRÁSOK ÖSSZESEN</t>
  </si>
  <si>
    <t>Tartalék</t>
  </si>
  <si>
    <t>Tárgyév</t>
  </si>
  <si>
    <t>Előző év</t>
  </si>
  <si>
    <t>EFt</t>
  </si>
  <si>
    <t>Előző évek helyes bítései</t>
  </si>
  <si>
    <t>Előző év(ek) helyesbí-tései</t>
  </si>
  <si>
    <t>Induló tőke/Jegyzett tőke</t>
  </si>
  <si>
    <t>Tőkeváltozás/Eredmény</t>
  </si>
  <si>
    <t>Lekötött tartalék</t>
  </si>
  <si>
    <t>Tárgyévi eredmény alaptevékenységből (közhasznú tevékenységből)</t>
  </si>
  <si>
    <t>V</t>
  </si>
  <si>
    <t>Tárgyévi eredmény vállalkozási tevékenységből</t>
  </si>
  <si>
    <t>Céltartalékok</t>
  </si>
  <si>
    <t>ÖSSZES KÖZHASZNÚ TEVÉKENYSÉG BEVÉTELE (I+II)</t>
  </si>
  <si>
    <t>Pénzügyileg rendezett bevételek (1+2+3+4+5)</t>
  </si>
  <si>
    <t>Közhasznú célú működésre kapott támogatás</t>
  </si>
  <si>
    <t>központi költségvetésből</t>
  </si>
  <si>
    <t>c</t>
  </si>
  <si>
    <t>helyi önkormányzattól</t>
  </si>
  <si>
    <t>d</t>
  </si>
  <si>
    <t>egyéb</t>
  </si>
  <si>
    <t>Pénzbevételt nem jelentő bevételek</t>
  </si>
  <si>
    <t>VÁLLALKOZÁSI TEVÉKENYSÉG BEVÉTELE (1+2)</t>
  </si>
  <si>
    <t>TÉNYLEGES PÉNZBEVÉTELEK (A/I+B/1)</t>
  </si>
  <si>
    <t>PÉNZBEVÉTELT NEM JELENTŐ BEVÉTELEK (A/II+B/2)</t>
  </si>
  <si>
    <t>Pénzügyileg rendezett bevételek</t>
  </si>
  <si>
    <t>Ráfordításként érvényesíthető kiadások</t>
  </si>
  <si>
    <t>Ráfordítást jelentő eszközváltozások</t>
  </si>
  <si>
    <t>Ráfordítást jelentő elszámolások</t>
  </si>
  <si>
    <t>Ráfordításként nem érvényesíthető kiadások</t>
  </si>
  <si>
    <t xml:space="preserve"> KÖZHASZNÚ TEVÉKENYSÉG RÁFORDÍTÁSAI (1+2+3+4)</t>
  </si>
  <si>
    <t>VÁLLALKOZÁSI TEVÉKENYSÉG RÁFORDÍTÁSAI (1+2+3+4)</t>
  </si>
  <si>
    <t>K</t>
  </si>
  <si>
    <t>Pénzügyileg rendezett személyi jellegű ráfordítások</t>
  </si>
  <si>
    <t>1. Bérköltség</t>
  </si>
  <si>
    <t xml:space="preserve">           - tiszteletdíjak</t>
  </si>
  <si>
    <t xml:space="preserve"> ebből: - megbízási díjak</t>
  </si>
  <si>
    <t>2. Személyi jellegű egyéb kifizetések</t>
  </si>
  <si>
    <t>3. Bérjárulékok</t>
  </si>
  <si>
    <t>Pénzügyileg rendezett anyagjellegű ráfordítások</t>
  </si>
  <si>
    <t>Pénzügyileg rendezett egyéb ráfordítások</t>
  </si>
  <si>
    <t>A szervezet által nyújtott támogatások (pénzügyileg rendezett)</t>
  </si>
  <si>
    <t xml:space="preserve">-ebből: az e rendelet 16. § (5) bekezdése szerint kötelezettségként elszámolt </t>
  </si>
  <si>
    <t xml:space="preserve"> és továbbutalt, illetve átadott támogatás</t>
  </si>
  <si>
    <t xml:space="preserve"> </t>
  </si>
  <si>
    <t xml:space="preserve">                        Tájékoztató adatok az eredménylevezetéshez</t>
  </si>
  <si>
    <t>Közhasznú tevékenység tárgyévi pénzügyi eredménye (A/I-E/1-E/4)</t>
  </si>
  <si>
    <t>Közhasznú tevékenység nem pénzben realizált eredménye (A/II-E/2-E/3)</t>
  </si>
  <si>
    <t>Vállalkozási tevékenység tágyévi pénzügyi eredménye (B/1-F/1-F/4)</t>
  </si>
  <si>
    <t>Vállalkozási tevékenység nem pénzben realizált eredménye (B/2-F/2-F/3)</t>
  </si>
  <si>
    <t>NEM PÉNZBEN REALIZÁLT EREDMÉNY (+-1+-2)</t>
  </si>
  <si>
    <t>TÁRGYÉVI PÉNZÜGYI EREDMÉNY (+-1+-2)</t>
  </si>
  <si>
    <t>ADÓZÁS ELŐTTI EREDMÉNY (B/1-F/1)+-H/2</t>
  </si>
  <si>
    <t>TÁRGYÉVI ADÓZOTT EREDMÉNY (+-1+-2)</t>
  </si>
  <si>
    <t xml:space="preserve">   Közhasznú tevékenység tárgyévi eredménye (A/1+A/II)-(E/1+E/2+E/3)</t>
  </si>
  <si>
    <t xml:space="preserve">   Vállalkozási tevékenység tárgyévi eredménye (I-J)</t>
  </si>
  <si>
    <t>FIZETENDŐ TÁRSASÁGI ADÓ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</si>
</sst>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top" wrapText="1"/>
    </xf>
    <xf numFmtId="9" fontId="0" fillId="0" borderId="0" xfId="19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top" wrapText="1"/>
    </xf>
    <xf numFmtId="3" fontId="0" fillId="0" borderId="2" xfId="0" applyNumberFormat="1" applyBorder="1" applyAlignment="1">
      <alignment horizontal="center" vertical="top" wrapText="1"/>
    </xf>
    <xf numFmtId="9" fontId="0" fillId="0" borderId="0" xfId="19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19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2"/>
    </xf>
    <xf numFmtId="0" fontId="0" fillId="0" borderId="0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49" fontId="0" fillId="0" borderId="18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7" xfId="0" applyNumberFormat="1" applyBorder="1" applyAlignment="1">
      <alignment horizontal="center" vertical="top" wrapText="1"/>
    </xf>
    <xf numFmtId="3" fontId="0" fillId="0" borderId="25" xfId="0" applyNumberFormat="1" applyBorder="1" applyAlignment="1">
      <alignment horizontal="center" vertical="top" wrapText="1"/>
    </xf>
    <xf numFmtId="3" fontId="1" fillId="0" borderId="2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7" xfId="0" applyNumberFormat="1" applyBorder="1" applyAlignment="1">
      <alignment horizontal="right" shrinkToFit="1"/>
    </xf>
    <xf numFmtId="0" fontId="0" fillId="0" borderId="28" xfId="0" applyBorder="1" applyAlignment="1">
      <alignment horizontal="center"/>
    </xf>
    <xf numFmtId="3" fontId="0" fillId="0" borderId="28" xfId="0" applyNumberForma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3" fontId="0" fillId="0" borderId="29" xfId="0" applyNumberFormat="1" applyBorder="1" applyAlignment="1">
      <alignment horizontal="center" vertical="top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1" fillId="0" borderId="30" xfId="0" applyFont="1" applyBorder="1" applyAlignment="1">
      <alignment horizontal="left"/>
    </xf>
    <xf numFmtId="3" fontId="1" fillId="0" borderId="31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3" fontId="0" fillId="0" borderId="31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0" fillId="0" borderId="1" xfId="0" applyFont="1" applyFill="1" applyBorder="1" applyAlignment="1">
      <alignment horizontal="left" indent="1"/>
    </xf>
    <xf numFmtId="0" fontId="0" fillId="0" borderId="30" xfId="0" applyFont="1" applyBorder="1" applyAlignment="1">
      <alignment horizontal="left"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7" xfId="0" applyNumberForma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37">
      <selection activeCell="E27" sqref="E27"/>
    </sheetView>
  </sheetViews>
  <sheetFormatPr defaultColWidth="9.00390625" defaultRowHeight="12.75"/>
  <cols>
    <col min="1" max="1" width="3.00390625" style="0" customWidth="1"/>
    <col min="2" max="2" width="66.375" style="0" customWidth="1"/>
    <col min="3" max="3" width="9.125" style="1" customWidth="1"/>
  </cols>
  <sheetData>
    <row r="1" spans="1:5" ht="51.75" thickTop="1">
      <c r="A1" s="79" t="s">
        <v>19</v>
      </c>
      <c r="B1" s="80" t="s">
        <v>0</v>
      </c>
      <c r="C1" s="81" t="s">
        <v>43</v>
      </c>
      <c r="D1" s="82" t="s">
        <v>46</v>
      </c>
      <c r="E1" s="83" t="s">
        <v>42</v>
      </c>
    </row>
    <row r="2" spans="1:5" ht="3" customHeight="1">
      <c r="A2" s="84"/>
      <c r="B2" s="13"/>
      <c r="C2" s="35"/>
      <c r="D2" s="13"/>
      <c r="E2" s="85"/>
    </row>
    <row r="3" spans="1:5" s="2" customFormat="1" ht="12.75">
      <c r="A3" s="86" t="s">
        <v>1</v>
      </c>
      <c r="B3" s="14" t="s">
        <v>54</v>
      </c>
      <c r="C3" s="15">
        <f>SUM(C4+C14)</f>
        <v>3824</v>
      </c>
      <c r="D3" s="14"/>
      <c r="E3" s="87">
        <f>SUM(E4+E14)</f>
        <v>6198</v>
      </c>
    </row>
    <row r="4" spans="1:5" s="6" customFormat="1" ht="12.75">
      <c r="A4" s="88" t="s">
        <v>15</v>
      </c>
      <c r="B4" s="33" t="s">
        <v>55</v>
      </c>
      <c r="C4" s="70">
        <v>3714</v>
      </c>
      <c r="D4" s="33"/>
      <c r="E4" s="89">
        <f>SUM(E5+E10+E11+E12+E13)</f>
        <v>6088</v>
      </c>
    </row>
    <row r="5" spans="1:5" s="6" customFormat="1" ht="12.75">
      <c r="A5" s="88">
        <v>1</v>
      </c>
      <c r="B5" s="55" t="s">
        <v>56</v>
      </c>
      <c r="C5" s="70">
        <v>0</v>
      </c>
      <c r="D5" s="33"/>
      <c r="E5" s="89">
        <f>SUM(E6:E9)</f>
        <v>0</v>
      </c>
    </row>
    <row r="6" spans="1:5" s="6" customFormat="1" ht="12.75">
      <c r="A6" s="88" t="s">
        <v>2</v>
      </c>
      <c r="B6" s="56" t="s">
        <v>3</v>
      </c>
      <c r="C6" s="70">
        <v>0</v>
      </c>
      <c r="D6" s="33"/>
      <c r="E6" s="89">
        <v>0</v>
      </c>
    </row>
    <row r="7" spans="1:5" s="6" customFormat="1" ht="12.75">
      <c r="A7" s="88" t="s">
        <v>4</v>
      </c>
      <c r="B7" s="56" t="s">
        <v>57</v>
      </c>
      <c r="C7" s="70">
        <v>0</v>
      </c>
      <c r="D7" s="33"/>
      <c r="E7" s="89">
        <v>0</v>
      </c>
    </row>
    <row r="8" spans="1:5" s="6" customFormat="1" ht="12.75">
      <c r="A8" s="88" t="s">
        <v>58</v>
      </c>
      <c r="B8" s="56" t="s">
        <v>59</v>
      </c>
      <c r="C8" s="70">
        <v>0</v>
      </c>
      <c r="D8" s="33"/>
      <c r="E8" s="89">
        <v>0</v>
      </c>
    </row>
    <row r="9" spans="1:5" s="6" customFormat="1" ht="12.75">
      <c r="A9" s="88" t="s">
        <v>60</v>
      </c>
      <c r="B9" s="56" t="s">
        <v>61</v>
      </c>
      <c r="C9" s="70">
        <v>0</v>
      </c>
      <c r="D9" s="33"/>
      <c r="E9" s="89">
        <v>0</v>
      </c>
    </row>
    <row r="10" spans="1:5" s="6" customFormat="1" ht="12.75">
      <c r="A10" s="88">
        <v>2</v>
      </c>
      <c r="B10" s="55" t="s">
        <v>5</v>
      </c>
      <c r="C10" s="70">
        <v>1257</v>
      </c>
      <c r="D10" s="33"/>
      <c r="E10" s="89">
        <v>2632</v>
      </c>
    </row>
    <row r="11" spans="1:5" s="6" customFormat="1" ht="12.75">
      <c r="A11" s="88">
        <v>3</v>
      </c>
      <c r="B11" s="55" t="s">
        <v>6</v>
      </c>
      <c r="C11" s="70">
        <v>1000</v>
      </c>
      <c r="D11" s="33"/>
      <c r="E11" s="89">
        <v>1200</v>
      </c>
    </row>
    <row r="12" spans="1:5" s="6" customFormat="1" ht="12.75">
      <c r="A12" s="88">
        <v>4</v>
      </c>
      <c r="B12" s="55" t="s">
        <v>7</v>
      </c>
      <c r="C12" s="70">
        <v>284</v>
      </c>
      <c r="D12" s="33"/>
      <c r="E12" s="89">
        <v>374</v>
      </c>
    </row>
    <row r="13" spans="1:5" s="6" customFormat="1" ht="12.75">
      <c r="A13" s="88">
        <v>5</v>
      </c>
      <c r="B13" s="55" t="s">
        <v>8</v>
      </c>
      <c r="C13" s="70">
        <v>1173</v>
      </c>
      <c r="D13" s="33"/>
      <c r="E13" s="89">
        <v>1882</v>
      </c>
    </row>
    <row r="14" spans="1:5" s="6" customFormat="1" ht="12.75">
      <c r="A14" s="88" t="s">
        <v>23</v>
      </c>
      <c r="B14" s="33" t="s">
        <v>62</v>
      </c>
      <c r="C14" s="70">
        <v>110</v>
      </c>
      <c r="D14" s="33"/>
      <c r="E14" s="89">
        <v>110</v>
      </c>
    </row>
    <row r="15" spans="1:5" s="7" customFormat="1" ht="3" customHeight="1">
      <c r="A15" s="90"/>
      <c r="B15" s="36"/>
      <c r="C15" s="71"/>
      <c r="D15" s="36"/>
      <c r="E15" s="91"/>
    </row>
    <row r="16" spans="1:5" s="2" customFormat="1" ht="12.75">
      <c r="A16" s="86" t="s">
        <v>9</v>
      </c>
      <c r="B16" s="14" t="s">
        <v>63</v>
      </c>
      <c r="C16" s="15">
        <f>SUM(C17:C18)</f>
        <v>0</v>
      </c>
      <c r="D16" s="14"/>
      <c r="E16" s="87">
        <f>SUM(E17:E18)</f>
        <v>0</v>
      </c>
    </row>
    <row r="17" spans="1:5" s="6" customFormat="1" ht="12.75">
      <c r="A17" s="88">
        <v>1</v>
      </c>
      <c r="B17" s="55" t="s">
        <v>66</v>
      </c>
      <c r="C17" s="70">
        <v>0</v>
      </c>
      <c r="D17" s="33"/>
      <c r="E17" s="89">
        <v>0</v>
      </c>
    </row>
    <row r="18" spans="1:5" s="6" customFormat="1" ht="12.75">
      <c r="A18" s="88">
        <v>2</v>
      </c>
      <c r="B18" s="55" t="s">
        <v>62</v>
      </c>
      <c r="C18" s="70">
        <v>0</v>
      </c>
      <c r="D18" s="33"/>
      <c r="E18" s="89">
        <v>0</v>
      </c>
    </row>
    <row r="19" spans="1:5" s="6" customFormat="1" ht="3" customHeight="1">
      <c r="A19" s="88"/>
      <c r="B19" s="33"/>
      <c r="C19" s="70"/>
      <c r="D19" s="33"/>
      <c r="E19" s="89"/>
    </row>
    <row r="20" spans="1:5" s="2" customFormat="1" ht="12.75">
      <c r="A20" s="86" t="s">
        <v>10</v>
      </c>
      <c r="B20" s="14" t="s">
        <v>64</v>
      </c>
      <c r="C20" s="15">
        <f>SUM(C4+C17)</f>
        <v>3714</v>
      </c>
      <c r="D20" s="14"/>
      <c r="E20" s="87">
        <f>SUM(E4+E17)</f>
        <v>6088</v>
      </c>
    </row>
    <row r="21" spans="1:5" s="2" customFormat="1" ht="12.75">
      <c r="A21" s="86" t="s">
        <v>11</v>
      </c>
      <c r="B21" s="14" t="s">
        <v>65</v>
      </c>
      <c r="C21" s="15">
        <f>SUM(C14+C18)</f>
        <v>110</v>
      </c>
      <c r="D21" s="14"/>
      <c r="E21" s="87">
        <f>SUM(E14+E18)</f>
        <v>110</v>
      </c>
    </row>
    <row r="22" spans="1:5" s="6" customFormat="1" ht="3" customHeight="1">
      <c r="A22" s="88"/>
      <c r="B22" s="33"/>
      <c r="C22" s="70"/>
      <c r="D22" s="33"/>
      <c r="E22" s="89"/>
    </row>
    <row r="23" spans="1:5" s="2" customFormat="1" ht="12.75">
      <c r="A23" s="86" t="s">
        <v>12</v>
      </c>
      <c r="B23" s="14" t="s">
        <v>71</v>
      </c>
      <c r="C23" s="15">
        <f>SUM(C24:C27)</f>
        <v>4026</v>
      </c>
      <c r="D23" s="14"/>
      <c r="E23" s="87">
        <f>SUM(E24:E27)</f>
        <v>5828</v>
      </c>
    </row>
    <row r="24" spans="1:5" s="6" customFormat="1" ht="12.75">
      <c r="A24" s="88">
        <v>1</v>
      </c>
      <c r="B24" s="55" t="s">
        <v>67</v>
      </c>
      <c r="C24" s="70">
        <v>3880</v>
      </c>
      <c r="D24" s="33"/>
      <c r="E24" s="89">
        <v>5180</v>
      </c>
    </row>
    <row r="25" spans="1:5" s="6" customFormat="1" ht="12.75">
      <c r="A25" s="88">
        <v>2</v>
      </c>
      <c r="B25" s="55" t="s">
        <v>68</v>
      </c>
      <c r="C25" s="70">
        <v>0</v>
      </c>
      <c r="D25" s="33"/>
      <c r="E25" s="89">
        <v>0</v>
      </c>
    </row>
    <row r="26" spans="1:5" s="6" customFormat="1" ht="12.75">
      <c r="A26" s="88">
        <v>3</v>
      </c>
      <c r="B26" s="55" t="s">
        <v>69</v>
      </c>
      <c r="C26" s="70">
        <v>146</v>
      </c>
      <c r="D26" s="33"/>
      <c r="E26" s="102">
        <v>204</v>
      </c>
    </row>
    <row r="27" spans="1:5" s="6" customFormat="1" ht="12.75">
      <c r="A27" s="88">
        <v>4</v>
      </c>
      <c r="B27" s="55" t="s">
        <v>70</v>
      </c>
      <c r="C27" s="70">
        <v>0</v>
      </c>
      <c r="D27" s="33"/>
      <c r="E27" s="89">
        <v>444</v>
      </c>
    </row>
    <row r="28" spans="1:5" s="6" customFormat="1" ht="3" customHeight="1">
      <c r="A28" s="88"/>
      <c r="B28" s="33"/>
      <c r="C28" s="70"/>
      <c r="D28" s="33"/>
      <c r="E28" s="89"/>
    </row>
    <row r="29" spans="1:5" s="2" customFormat="1" ht="12.75">
      <c r="A29" s="86" t="s">
        <v>16</v>
      </c>
      <c r="B29" s="14" t="s">
        <v>72</v>
      </c>
      <c r="C29" s="15">
        <f>SUM(C30:C33)</f>
        <v>0</v>
      </c>
      <c r="D29" s="14"/>
      <c r="E29" s="87">
        <f>SUM(E30:E33)</f>
        <v>0</v>
      </c>
    </row>
    <row r="30" spans="1:5" s="6" customFormat="1" ht="12.75">
      <c r="A30" s="88">
        <v>1</v>
      </c>
      <c r="B30" s="55" t="s">
        <v>67</v>
      </c>
      <c r="C30" s="70">
        <v>0</v>
      </c>
      <c r="D30" s="33"/>
      <c r="E30" s="89">
        <v>0</v>
      </c>
    </row>
    <row r="31" spans="1:5" s="6" customFormat="1" ht="12.75">
      <c r="A31" s="88">
        <v>2</v>
      </c>
      <c r="B31" s="55" t="s">
        <v>68</v>
      </c>
      <c r="C31" s="70">
        <v>0</v>
      </c>
      <c r="D31" s="33"/>
      <c r="E31" s="89">
        <v>0</v>
      </c>
    </row>
    <row r="32" spans="1:5" s="6" customFormat="1" ht="12.75">
      <c r="A32" s="88">
        <v>3</v>
      </c>
      <c r="B32" s="55" t="s">
        <v>69</v>
      </c>
      <c r="C32" s="70">
        <v>0</v>
      </c>
      <c r="D32" s="33"/>
      <c r="E32" s="89">
        <v>0</v>
      </c>
    </row>
    <row r="33" spans="1:5" s="6" customFormat="1" ht="12.75">
      <c r="A33" s="88">
        <v>4</v>
      </c>
      <c r="B33" s="55" t="s">
        <v>70</v>
      </c>
      <c r="C33" s="70">
        <v>0</v>
      </c>
      <c r="D33" s="33"/>
      <c r="E33" s="89">
        <v>0</v>
      </c>
    </row>
    <row r="34" spans="1:5" s="6" customFormat="1" ht="3" customHeight="1">
      <c r="A34" s="88"/>
      <c r="B34" s="33"/>
      <c r="C34" s="70"/>
      <c r="D34" s="33"/>
      <c r="E34" s="89"/>
    </row>
    <row r="35" spans="1:5" s="2" customFormat="1" ht="12.75">
      <c r="A35" s="86" t="s">
        <v>13</v>
      </c>
      <c r="B35" s="14" t="s">
        <v>92</v>
      </c>
      <c r="C35" s="15">
        <f>SUM(C36:C40)</f>
        <v>-202</v>
      </c>
      <c r="D35" s="14"/>
      <c r="E35" s="87">
        <f>SUM(E36:E40)</f>
        <v>370</v>
      </c>
    </row>
    <row r="36" spans="1:5" s="6" customFormat="1" ht="12.75">
      <c r="A36" s="88">
        <v>1</v>
      </c>
      <c r="B36" s="55" t="s">
        <v>87</v>
      </c>
      <c r="C36" s="70">
        <f>SUM(C4-C24-C27)</f>
        <v>-166</v>
      </c>
      <c r="D36" s="33"/>
      <c r="E36" s="89">
        <f>SUM(E4-E24-E27)</f>
        <v>464</v>
      </c>
    </row>
    <row r="37" spans="1:5" s="6" customFormat="1" ht="12.75">
      <c r="A37" s="88">
        <v>2</v>
      </c>
      <c r="B37" s="92" t="s">
        <v>89</v>
      </c>
      <c r="C37" s="70">
        <f>SUM(C17-C30-C33)</f>
        <v>0</v>
      </c>
      <c r="D37" s="33"/>
      <c r="E37" s="89">
        <f>SUM(E17-E30-E33)</f>
        <v>0</v>
      </c>
    </row>
    <row r="38" spans="1:5" s="6" customFormat="1" ht="3" customHeight="1">
      <c r="A38" s="88"/>
      <c r="B38" s="55"/>
      <c r="C38" s="70"/>
      <c r="D38" s="33"/>
      <c r="E38" s="89"/>
    </row>
    <row r="39" spans="1:5" s="2" customFormat="1" ht="12.75">
      <c r="A39" s="86" t="s">
        <v>14</v>
      </c>
      <c r="B39" s="14" t="s">
        <v>91</v>
      </c>
      <c r="C39" s="15"/>
      <c r="D39" s="14"/>
      <c r="E39" s="87"/>
    </row>
    <row r="40" spans="1:5" s="2" customFormat="1" ht="12.75">
      <c r="A40" s="93">
        <v>1</v>
      </c>
      <c r="B40" s="55" t="s">
        <v>88</v>
      </c>
      <c r="C40" s="70">
        <f>SUM(C14-C25-C26)</f>
        <v>-36</v>
      </c>
      <c r="D40" s="33"/>
      <c r="E40" s="89">
        <f>SUM(E14-E25-E26)</f>
        <v>-94</v>
      </c>
    </row>
    <row r="41" spans="1:5" s="6" customFormat="1" ht="12.75">
      <c r="A41" s="88">
        <v>2</v>
      </c>
      <c r="B41" s="55" t="s">
        <v>90</v>
      </c>
      <c r="C41" s="70">
        <f>SUM(C18-C31-C32)</f>
        <v>0</v>
      </c>
      <c r="D41" s="33"/>
      <c r="E41" s="89">
        <f>SUM(E18-E31-E32)</f>
        <v>0</v>
      </c>
    </row>
    <row r="42" spans="1:5" s="6" customFormat="1" ht="3" customHeight="1">
      <c r="A42" s="88"/>
      <c r="B42" s="55"/>
      <c r="C42" s="70"/>
      <c r="D42" s="33"/>
      <c r="E42" s="89"/>
    </row>
    <row r="43" spans="1:5" s="2" customFormat="1" ht="12.75">
      <c r="A43" s="86" t="s">
        <v>15</v>
      </c>
      <c r="B43" s="14" t="s">
        <v>93</v>
      </c>
      <c r="C43" s="15">
        <f>SUM(C17-C30+C41)</f>
        <v>0</v>
      </c>
      <c r="D43" s="14"/>
      <c r="E43" s="87">
        <f>SUM(E17-E30+E41)</f>
        <v>0</v>
      </c>
    </row>
    <row r="44" spans="1:5" s="2" customFormat="1" ht="12.75">
      <c r="A44" s="86" t="s">
        <v>17</v>
      </c>
      <c r="B44" s="14" t="s">
        <v>97</v>
      </c>
      <c r="C44" s="15">
        <v>0</v>
      </c>
      <c r="D44" s="14"/>
      <c r="E44" s="87">
        <v>0</v>
      </c>
    </row>
    <row r="45" spans="1:5" s="2" customFormat="1" ht="12.75">
      <c r="A45" s="86" t="s">
        <v>73</v>
      </c>
      <c r="B45" s="14" t="s">
        <v>94</v>
      </c>
      <c r="C45" s="15">
        <f>SUM(C46:C47)</f>
        <v>-202</v>
      </c>
      <c r="D45" s="14"/>
      <c r="E45" s="87">
        <f>SUM(E46:E47)</f>
        <v>814</v>
      </c>
    </row>
    <row r="46" spans="1:5" s="2" customFormat="1" ht="12.75">
      <c r="A46" s="93">
        <v>1</v>
      </c>
      <c r="B46" s="77" t="s">
        <v>95</v>
      </c>
      <c r="C46" s="78">
        <f>SUM(C4+C14-C24-C25-C26)</f>
        <v>-202</v>
      </c>
      <c r="D46" s="77"/>
      <c r="E46" s="94">
        <f>SUM(E4+E14-E24-E25-E26)</f>
        <v>814</v>
      </c>
    </row>
    <row r="47" spans="1:5" s="2" customFormat="1" ht="13.5" thickBot="1">
      <c r="A47" s="95">
        <v>2</v>
      </c>
      <c r="B47" s="96" t="s">
        <v>96</v>
      </c>
      <c r="C47" s="97">
        <f>SUM(C43-C44)</f>
        <v>0</v>
      </c>
      <c r="D47" s="96"/>
      <c r="E47" s="98">
        <f>SUM(E43-E44)</f>
        <v>0</v>
      </c>
    </row>
    <row r="48" spans="1:5" s="2" customFormat="1" ht="13.5" thickTop="1">
      <c r="A48" s="61"/>
      <c r="B48" s="24"/>
      <c r="C48" s="62"/>
      <c r="D48" s="24"/>
      <c r="E48" s="62"/>
    </row>
    <row r="49" spans="1:5" s="2" customFormat="1" ht="12.75">
      <c r="A49" s="61"/>
      <c r="B49" s="24"/>
      <c r="C49" s="62"/>
      <c r="D49" s="24"/>
      <c r="E49" s="62"/>
    </row>
    <row r="50" spans="1:5" s="2" customFormat="1" ht="12.75">
      <c r="A50" s="61"/>
      <c r="B50" s="24"/>
      <c r="C50" s="62"/>
      <c r="D50" s="24"/>
      <c r="E50" s="62"/>
    </row>
    <row r="51" spans="1:5" s="2" customFormat="1" ht="12.75">
      <c r="A51" s="61"/>
      <c r="B51" s="24"/>
      <c r="C51" s="62"/>
      <c r="D51" s="24"/>
      <c r="E51" s="62"/>
    </row>
    <row r="52" spans="1:5" s="2" customFormat="1" ht="12.75">
      <c r="A52" s="61"/>
      <c r="B52" s="63"/>
      <c r="C52" s="62"/>
      <c r="D52" s="24"/>
      <c r="E52" s="62"/>
    </row>
    <row r="53" s="6" customFormat="1" ht="12.75">
      <c r="C53" s="4"/>
    </row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2" customFormat="1" ht="12.75"/>
    <row r="64" s="2" customFormat="1" ht="12.75"/>
    <row r="65" s="6" customFormat="1" ht="12.75"/>
    <row r="66" s="6" customFormat="1" ht="12.75"/>
    <row r="67" s="6" customFormat="1" ht="12.75"/>
    <row r="68" spans="1:5" s="6" customFormat="1" ht="12.75">
      <c r="A68" s="28"/>
      <c r="B68" s="51"/>
      <c r="C68" s="28"/>
      <c r="D68" s="28"/>
      <c r="E68" s="52"/>
    </row>
    <row r="69" s="6" customFormat="1" ht="12.75">
      <c r="C69" s="4"/>
    </row>
    <row r="70" s="6" customFormat="1" ht="12.75">
      <c r="C70" s="4"/>
    </row>
    <row r="71" s="6" customFormat="1" ht="12.75">
      <c r="C71" s="4"/>
    </row>
    <row r="72" s="6" customFormat="1" ht="12.75">
      <c r="C72" s="4"/>
    </row>
    <row r="73" s="6" customFormat="1" ht="12.75">
      <c r="C73" s="4"/>
    </row>
    <row r="74" s="6" customFormat="1" ht="12.75">
      <c r="C74" s="4"/>
    </row>
    <row r="75" s="6" customFormat="1" ht="12.75">
      <c r="C75" s="4"/>
    </row>
    <row r="76" s="6" customFormat="1" ht="12.75">
      <c r="C76" s="4"/>
    </row>
    <row r="77" s="6" customFormat="1" ht="12.75">
      <c r="C77" s="4"/>
    </row>
    <row r="78" s="6" customFormat="1" ht="12.75">
      <c r="C78" s="4"/>
    </row>
    <row r="79" s="6" customFormat="1" ht="12.75">
      <c r="C79" s="4"/>
    </row>
    <row r="80" s="6" customFormat="1" ht="12.75">
      <c r="C80" s="4"/>
    </row>
    <row r="81" s="6" customFormat="1" ht="12.75">
      <c r="C81" s="4"/>
    </row>
    <row r="82" s="6" customFormat="1" ht="12.75">
      <c r="C82" s="4"/>
    </row>
    <row r="83" s="6" customFormat="1" ht="12.75">
      <c r="C83" s="4"/>
    </row>
    <row r="84" s="6" customFormat="1" ht="12.75">
      <c r="C84" s="4"/>
    </row>
    <row r="85" s="6" customFormat="1" ht="12.75">
      <c r="C85" s="4"/>
    </row>
    <row r="86" s="6" customFormat="1" ht="12.75">
      <c r="C86" s="4"/>
    </row>
    <row r="87" s="6" customFormat="1" ht="12.75">
      <c r="C87" s="4"/>
    </row>
    <row r="88" s="6" customFormat="1" ht="12.75">
      <c r="C88" s="4"/>
    </row>
    <row r="106" ht="12.75">
      <c r="B106" s="63"/>
    </row>
  </sheetData>
  <printOptions horizontalCentered="1"/>
  <pageMargins left="0.46" right="0.23" top="1.67" bottom="0.984251968503937" header="0.5118110236220472" footer="0.5118110236220472"/>
  <pageSetup horizontalDpi="300" verticalDpi="300" orientation="portrait" paperSize="9" r:id="rId1"/>
  <headerFooter alignWithMargins="0">
    <oddHeader>&amp;C&amp;16Szentimrevárosi Egyesület
Közhasznú egyszerűsített beszámoló közhasznú eredménylevezetése
2004.</oddHeader>
    <oddFooter>&amp;C&amp;8Készült a 224/2000. (XII.19.) Korm. r. 3. sz. melléklete alapján
Készítette: Rozványi Balázs &amp;D. &amp;T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4">
      <selection activeCell="B49" sqref="B49"/>
    </sheetView>
  </sheetViews>
  <sheetFormatPr defaultColWidth="9.00390625" defaultRowHeight="12.75"/>
  <cols>
    <col min="1" max="1" width="3.00390625" style="0" customWidth="1"/>
    <col min="2" max="2" width="57.00390625" style="0" customWidth="1"/>
    <col min="3" max="3" width="10.75390625" style="1" bestFit="1" customWidth="1"/>
    <col min="4" max="5" width="9.125" style="1" customWidth="1"/>
    <col min="6" max="6" width="9.125" style="9" customWidth="1"/>
  </cols>
  <sheetData>
    <row r="1" spans="1:6" s="8" customFormat="1" ht="51">
      <c r="A1" s="11"/>
      <c r="B1" s="11" t="s">
        <v>0</v>
      </c>
      <c r="C1" s="12" t="s">
        <v>43</v>
      </c>
      <c r="D1" s="12" t="s">
        <v>45</v>
      </c>
      <c r="E1" s="74" t="s">
        <v>42</v>
      </c>
      <c r="F1" s="29"/>
    </row>
    <row r="2" spans="1:6" s="25" customFormat="1" ht="13.5" thickBot="1">
      <c r="A2" s="20"/>
      <c r="B2" s="21"/>
      <c r="C2" s="22" t="s">
        <v>44</v>
      </c>
      <c r="D2" s="22" t="s">
        <v>44</v>
      </c>
      <c r="E2" s="75" t="s">
        <v>44</v>
      </c>
      <c r="F2" s="23"/>
    </row>
    <row r="3" spans="1:6" s="2" customFormat="1" ht="13.5" thickTop="1">
      <c r="A3" s="19"/>
      <c r="B3" s="19" t="s">
        <v>20</v>
      </c>
      <c r="C3" s="68"/>
      <c r="D3" s="64"/>
      <c r="E3" s="76"/>
      <c r="F3" s="23"/>
    </row>
    <row r="4" spans="1:6" s="2" customFormat="1" ht="12.75">
      <c r="A4" s="14" t="s">
        <v>1</v>
      </c>
      <c r="B4" s="14" t="s">
        <v>21</v>
      </c>
      <c r="C4" s="15">
        <f>SUM(C5:C7)</f>
        <v>117</v>
      </c>
      <c r="D4" s="65"/>
      <c r="E4" s="37">
        <f>SUM(E5:E7)</f>
        <v>357</v>
      </c>
      <c r="F4" s="23"/>
    </row>
    <row r="5" spans="1:6" ht="12.75">
      <c r="A5" s="13" t="s">
        <v>15</v>
      </c>
      <c r="B5" s="13" t="s">
        <v>22</v>
      </c>
      <c r="C5" s="16">
        <v>0</v>
      </c>
      <c r="D5" s="66"/>
      <c r="E5" s="72">
        <v>0</v>
      </c>
      <c r="F5" s="23"/>
    </row>
    <row r="6" spans="1:6" ht="12.75">
      <c r="A6" s="13" t="s">
        <v>23</v>
      </c>
      <c r="B6" s="13" t="s">
        <v>24</v>
      </c>
      <c r="C6" s="16">
        <v>117</v>
      </c>
      <c r="D6" s="66"/>
      <c r="E6" s="72">
        <v>357</v>
      </c>
      <c r="F6" s="23"/>
    </row>
    <row r="7" spans="1:6" ht="12.75">
      <c r="A7" s="13" t="s">
        <v>25</v>
      </c>
      <c r="B7" s="13" t="s">
        <v>26</v>
      </c>
      <c r="C7" s="16">
        <v>0</v>
      </c>
      <c r="D7" s="66"/>
      <c r="E7" s="72">
        <v>0</v>
      </c>
      <c r="F7" s="23"/>
    </row>
    <row r="8" spans="1:6" s="2" customFormat="1" ht="12.75">
      <c r="A8" s="14" t="s">
        <v>9</v>
      </c>
      <c r="B8" s="14" t="s">
        <v>27</v>
      </c>
      <c r="C8" s="15">
        <f>SUM(C9:C12)</f>
        <v>2032</v>
      </c>
      <c r="D8" s="65"/>
      <c r="E8" s="37">
        <f>SUM(E9:E12)</f>
        <v>2496</v>
      </c>
      <c r="F8" s="23"/>
    </row>
    <row r="9" spans="1:6" ht="12.75">
      <c r="A9" s="13" t="s">
        <v>15</v>
      </c>
      <c r="B9" s="13" t="s">
        <v>28</v>
      </c>
      <c r="C9" s="16">
        <v>0</v>
      </c>
      <c r="D9" s="66"/>
      <c r="E9" s="72">
        <v>0</v>
      </c>
      <c r="F9" s="23"/>
    </row>
    <row r="10" spans="1:6" ht="12.75">
      <c r="A10" s="13" t="s">
        <v>23</v>
      </c>
      <c r="B10" s="13" t="s">
        <v>29</v>
      </c>
      <c r="C10" s="16">
        <v>0</v>
      </c>
      <c r="D10" s="66"/>
      <c r="E10" s="72">
        <v>200</v>
      </c>
      <c r="F10" s="23"/>
    </row>
    <row r="11" spans="1:6" ht="12.75">
      <c r="A11" s="13" t="s">
        <v>25</v>
      </c>
      <c r="B11" s="13" t="s">
        <v>30</v>
      </c>
      <c r="C11" s="16">
        <v>0</v>
      </c>
      <c r="D11" s="66"/>
      <c r="E11" s="72">
        <v>0</v>
      </c>
      <c r="F11" s="23"/>
    </row>
    <row r="12" spans="1:6" ht="12.75">
      <c r="A12" s="13" t="s">
        <v>31</v>
      </c>
      <c r="B12" s="13" t="s">
        <v>32</v>
      </c>
      <c r="C12" s="16">
        <v>2032</v>
      </c>
      <c r="D12" s="66"/>
      <c r="E12" s="72">
        <v>2296</v>
      </c>
      <c r="F12" s="23"/>
    </row>
    <row r="13" spans="1:6" s="24" customFormat="1" ht="13.5" thickBot="1">
      <c r="A13" s="17"/>
      <c r="B13" s="17" t="s">
        <v>33</v>
      </c>
      <c r="C13" s="18">
        <f>SUM(C4+C8)</f>
        <v>2149</v>
      </c>
      <c r="D13" s="17"/>
      <c r="E13" s="73">
        <f>SUM(E4+E8)</f>
        <v>2853</v>
      </c>
      <c r="F13" s="23"/>
    </row>
    <row r="14" spans="3:6" s="25" customFormat="1" ht="13.5" thickTop="1">
      <c r="C14" s="26"/>
      <c r="D14" s="26"/>
      <c r="E14" s="26"/>
      <c r="F14" s="23"/>
    </row>
    <row r="15" spans="1:6" s="24" customFormat="1" ht="12.75">
      <c r="A15" s="14"/>
      <c r="B15" s="14" t="s">
        <v>34</v>
      </c>
      <c r="C15" s="65"/>
      <c r="D15" s="65"/>
      <c r="E15" s="37"/>
      <c r="F15" s="23"/>
    </row>
    <row r="16" spans="1:6" s="2" customFormat="1" ht="12.75">
      <c r="A16" s="14" t="s">
        <v>10</v>
      </c>
      <c r="B16" s="14" t="s">
        <v>35</v>
      </c>
      <c r="C16" s="15">
        <f>SUM(C17:C21)</f>
        <v>2149</v>
      </c>
      <c r="D16" s="65"/>
      <c r="E16" s="37">
        <f>SUM(E17:E21)</f>
        <v>2853</v>
      </c>
      <c r="F16" s="23"/>
    </row>
    <row r="17" spans="1:6" ht="12.75">
      <c r="A17" s="13" t="s">
        <v>15</v>
      </c>
      <c r="B17" s="13" t="s">
        <v>47</v>
      </c>
      <c r="C17" s="16">
        <v>27</v>
      </c>
      <c r="D17" s="66"/>
      <c r="E17" s="72">
        <v>27</v>
      </c>
      <c r="F17" s="23"/>
    </row>
    <row r="18" spans="1:6" ht="12.75">
      <c r="A18" s="13" t="s">
        <v>36</v>
      </c>
      <c r="B18" s="13" t="s">
        <v>48</v>
      </c>
      <c r="C18" s="16">
        <v>2324</v>
      </c>
      <c r="D18" s="66"/>
      <c r="E18" s="72">
        <f>SUM(E13-E17-E19-E20-E22-E23-E24)</f>
        <v>2012</v>
      </c>
      <c r="F18" s="23"/>
    </row>
    <row r="19" spans="1:6" ht="12.75">
      <c r="A19" s="13" t="s">
        <v>25</v>
      </c>
      <c r="B19" s="13" t="s">
        <v>49</v>
      </c>
      <c r="C19" s="69">
        <v>0</v>
      </c>
      <c r="D19" s="66"/>
      <c r="E19" s="72">
        <v>0</v>
      </c>
      <c r="F19" s="23"/>
    </row>
    <row r="20" spans="1:6" ht="12.75">
      <c r="A20" s="13" t="s">
        <v>31</v>
      </c>
      <c r="B20" s="13" t="s">
        <v>50</v>
      </c>
      <c r="C20" s="16">
        <v>-202</v>
      </c>
      <c r="D20" s="66"/>
      <c r="E20" s="101">
        <f>SUM('Közhasznú eredménylevezetés'!E46)</f>
        <v>814</v>
      </c>
      <c r="F20" s="23"/>
    </row>
    <row r="21" spans="1:6" ht="12.75">
      <c r="A21" s="13" t="s">
        <v>51</v>
      </c>
      <c r="B21" s="13" t="s">
        <v>52</v>
      </c>
      <c r="C21" s="16">
        <v>0</v>
      </c>
      <c r="D21" s="66"/>
      <c r="E21" s="72">
        <v>0</v>
      </c>
      <c r="F21" s="23"/>
    </row>
    <row r="22" spans="1:6" ht="12.75">
      <c r="A22" s="14" t="s">
        <v>11</v>
      </c>
      <c r="B22" s="14" t="s">
        <v>41</v>
      </c>
      <c r="C22" s="15">
        <v>0</v>
      </c>
      <c r="D22" s="65"/>
      <c r="E22" s="37">
        <v>0</v>
      </c>
      <c r="F22" s="23"/>
    </row>
    <row r="23" spans="1:6" s="2" customFormat="1" ht="12.75">
      <c r="A23" s="14" t="s">
        <v>12</v>
      </c>
      <c r="B23" s="14" t="s">
        <v>53</v>
      </c>
      <c r="C23" s="15">
        <v>0</v>
      </c>
      <c r="D23" s="65"/>
      <c r="E23" s="37">
        <v>0</v>
      </c>
      <c r="F23" s="23"/>
    </row>
    <row r="24" spans="1:6" s="2" customFormat="1" ht="12.75">
      <c r="A24" s="14" t="s">
        <v>16</v>
      </c>
      <c r="B24" s="14" t="s">
        <v>37</v>
      </c>
      <c r="C24" s="15">
        <f>SUM(C25:C26)</f>
        <v>0</v>
      </c>
      <c r="D24" s="65"/>
      <c r="E24" s="37">
        <f>SUM(E25:E26)</f>
        <v>0</v>
      </c>
      <c r="F24" s="23"/>
    </row>
    <row r="25" spans="1:7" ht="12.75">
      <c r="A25" s="13" t="s">
        <v>15</v>
      </c>
      <c r="B25" s="13" t="s">
        <v>38</v>
      </c>
      <c r="C25" s="16">
        <v>0</v>
      </c>
      <c r="D25" s="66"/>
      <c r="E25" s="72">
        <v>0</v>
      </c>
      <c r="F25" s="23"/>
      <c r="G25" t="s">
        <v>85</v>
      </c>
    </row>
    <row r="26" spans="1:6" ht="12.75">
      <c r="A26" s="13" t="s">
        <v>36</v>
      </c>
      <c r="B26" s="13" t="s">
        <v>39</v>
      </c>
      <c r="C26" s="16">
        <v>0</v>
      </c>
      <c r="D26" s="66"/>
      <c r="E26" s="72">
        <v>0</v>
      </c>
      <c r="F26" s="23"/>
    </row>
    <row r="27" spans="1:6" s="24" customFormat="1" ht="13.5" thickBot="1">
      <c r="A27" s="17"/>
      <c r="B27" s="17" t="s">
        <v>40</v>
      </c>
      <c r="C27" s="18">
        <f>SUM(C16+C22+C23+C24)</f>
        <v>2149</v>
      </c>
      <c r="D27" s="67"/>
      <c r="E27" s="73">
        <f>SUM(E16+E22+E23+E24)</f>
        <v>2853</v>
      </c>
      <c r="F27" s="23"/>
    </row>
    <row r="28" spans="3:6" s="2" customFormat="1" ht="13.5" thickTop="1">
      <c r="C28" s="3"/>
      <c r="D28" s="3"/>
      <c r="E28" s="3"/>
      <c r="F28" s="9"/>
    </row>
    <row r="29" spans="3:6" s="2" customFormat="1" ht="12.75">
      <c r="C29" s="3"/>
      <c r="D29" s="3"/>
      <c r="E29" s="3"/>
      <c r="F29" s="9"/>
    </row>
    <row r="30" spans="3:6" s="2" customFormat="1" ht="12.75">
      <c r="C30" s="3"/>
      <c r="D30" s="3"/>
      <c r="E30" s="3"/>
      <c r="F30" s="9"/>
    </row>
    <row r="31" ht="15.75">
      <c r="B31" s="10"/>
    </row>
    <row r="32" spans="1:6" ht="18">
      <c r="A32" s="6"/>
      <c r="B32" s="54" t="s">
        <v>86</v>
      </c>
      <c r="C32" s="4"/>
      <c r="D32" s="6"/>
      <c r="E32" s="6"/>
      <c r="F32" s="5"/>
    </row>
    <row r="33" spans="1:6" ht="13.5" thickBot="1">
      <c r="A33" s="6"/>
      <c r="B33" s="2"/>
      <c r="C33" s="4"/>
      <c r="D33" s="6"/>
      <c r="E33" s="6"/>
      <c r="F33" s="3"/>
    </row>
    <row r="34" spans="1:6" ht="12.75">
      <c r="A34" s="38" t="s">
        <v>1</v>
      </c>
      <c r="B34" s="39" t="s">
        <v>74</v>
      </c>
      <c r="C34" s="40"/>
      <c r="D34" s="40"/>
      <c r="E34" s="103">
        <v>0</v>
      </c>
      <c r="F34" s="1"/>
    </row>
    <row r="35" spans="1:6" ht="12.75">
      <c r="A35" s="41"/>
      <c r="B35" s="57" t="s">
        <v>75</v>
      </c>
      <c r="C35" s="28"/>
      <c r="D35" s="28"/>
      <c r="E35" s="42">
        <v>0</v>
      </c>
      <c r="F35" s="1"/>
    </row>
    <row r="36" spans="1:6" ht="12.75">
      <c r="A36" s="41"/>
      <c r="B36" s="59" t="s">
        <v>77</v>
      </c>
      <c r="C36" s="28"/>
      <c r="D36" s="28"/>
      <c r="E36" s="42">
        <v>0</v>
      </c>
      <c r="F36" s="1"/>
    </row>
    <row r="37" spans="1:6" ht="12.75">
      <c r="A37" s="41"/>
      <c r="B37" s="59" t="s">
        <v>76</v>
      </c>
      <c r="C37" s="28"/>
      <c r="D37" s="28"/>
      <c r="E37" s="42">
        <v>0</v>
      </c>
      <c r="F37" s="1"/>
    </row>
    <row r="38" spans="1:6" ht="12.75">
      <c r="A38" s="41"/>
      <c r="B38" s="57" t="s">
        <v>78</v>
      </c>
      <c r="C38" s="28"/>
      <c r="D38" s="28"/>
      <c r="E38" s="42">
        <v>0</v>
      </c>
      <c r="F38" s="1"/>
    </row>
    <row r="39" spans="1:6" ht="12.75">
      <c r="A39" s="43"/>
      <c r="B39" s="58" t="s">
        <v>79</v>
      </c>
      <c r="C39" s="32"/>
      <c r="D39" s="32"/>
      <c r="E39" s="44">
        <v>0</v>
      </c>
      <c r="F39" s="1"/>
    </row>
    <row r="40" spans="1:6" ht="12.75">
      <c r="A40" s="45" t="s">
        <v>9</v>
      </c>
      <c r="B40" s="27" t="s">
        <v>80</v>
      </c>
      <c r="C40" s="34"/>
      <c r="D40" s="34"/>
      <c r="E40" s="46">
        <v>5180</v>
      </c>
      <c r="F40" s="1"/>
    </row>
    <row r="41" spans="1:6" ht="12.75">
      <c r="A41" s="45" t="s">
        <v>10</v>
      </c>
      <c r="B41" s="27" t="s">
        <v>18</v>
      </c>
      <c r="C41" s="27"/>
      <c r="D41" s="27"/>
      <c r="E41" s="104">
        <v>204</v>
      </c>
      <c r="F41" s="1"/>
    </row>
    <row r="42" spans="1:6" ht="12.75">
      <c r="A42" s="45" t="s">
        <v>11</v>
      </c>
      <c r="B42" s="27" t="s">
        <v>81</v>
      </c>
      <c r="C42" s="27"/>
      <c r="D42" s="27"/>
      <c r="E42" s="46">
        <v>0</v>
      </c>
      <c r="F42" s="4"/>
    </row>
    <row r="43" spans="1:9" s="6" customFormat="1" ht="12.75">
      <c r="A43" s="47" t="s">
        <v>12</v>
      </c>
      <c r="B43" s="30" t="s">
        <v>82</v>
      </c>
      <c r="C43" s="31"/>
      <c r="D43" s="31"/>
      <c r="E43" s="42"/>
      <c r="F43" s="99"/>
      <c r="G43" s="100"/>
      <c r="H43" s="28"/>
      <c r="I43" s="28"/>
    </row>
    <row r="44" spans="1:6" s="6" customFormat="1" ht="12.75">
      <c r="A44" s="53"/>
      <c r="B44" s="57" t="s">
        <v>83</v>
      </c>
      <c r="C44" s="28"/>
      <c r="D44" s="28"/>
      <c r="E44" s="42">
        <v>0</v>
      </c>
      <c r="F44" s="4"/>
    </row>
    <row r="45" spans="1:5" ht="13.5" thickBot="1">
      <c r="A45" s="48"/>
      <c r="B45" s="60" t="s">
        <v>84</v>
      </c>
      <c r="C45" s="49"/>
      <c r="D45" s="49"/>
      <c r="E45" s="50"/>
    </row>
  </sheetData>
  <printOptions horizontalCentered="1"/>
  <pageMargins left="0.7" right="0.41" top="1.3779527559055118" bottom="0.984251968503937" header="0.5118110236220472" footer="0.5118110236220472"/>
  <pageSetup horizontalDpi="300" verticalDpi="300" orientation="portrait" paperSize="9" r:id="rId1"/>
  <headerFooter alignWithMargins="0">
    <oddHeader>&amp;C&amp;16 Szentimrevárosi Egyesület
Közhasznú egyszerűsített beszámoló mérlege
2004.</oddHeader>
    <oddFooter>&amp;C&amp;8Készült a 224/2000. (XII.19.) Korm. r. 1. sz. melléklete alapján
Készítette: Rozványi Balázs &amp;D. &amp;T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Rovetta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SZIE eredménykimutatás és mérleg 2000.</dc:title>
  <dc:subject/>
  <dc:creator>Rozványi Balázs</dc:creator>
  <cp:keywords/>
  <dc:description/>
  <cp:lastModifiedBy>Meszéna Zsolt</cp:lastModifiedBy>
  <cp:lastPrinted>2005-03-18T11:39:52Z</cp:lastPrinted>
  <dcterms:created xsi:type="dcterms:W3CDTF">2000-03-08T16:19:29Z</dcterms:created>
  <dcterms:modified xsi:type="dcterms:W3CDTF">2005-03-16T17:09:15Z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-191682516</vt:i4>
  </property>
  <property fmtid="{D5CDD505-2E9C-101B-9397-08002B2CF9AE}" pid="3" name="_EmailSubject">
    <vt:lpwstr>beszamolo</vt:lpwstr>
  </property>
  <property fmtid="{D5CDD505-2E9C-101B-9397-08002B2CF9AE}" pid="4" name="_AuthorEmail">
    <vt:lpwstr>rozvanyi.balazs@rakliga.hu</vt:lpwstr>
  </property>
  <property fmtid="{D5CDD505-2E9C-101B-9397-08002B2CF9AE}" pid="5" name="_AuthorEmailDisplayName">
    <vt:lpwstr>Rozványi Balázs</vt:lpwstr>
  </property>
</Properties>
</file>